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Owner\Dropbox\SFL Files\"/>
    </mc:Choice>
  </mc:AlternateContent>
  <xr:revisionPtr revIDLastSave="0" documentId="8_{436F1492-BF73-46B3-9363-A28E57899C1B}" xr6:coauthVersionLast="43" xr6:coauthVersionMax="43" xr10:uidLastSave="{00000000-0000-0000-0000-000000000000}"/>
  <bookViews>
    <workbookView xWindow="-120" yWindow="-120" windowWidth="29040" windowHeight="16440" xr2:uid="{5E6DCF6B-943B-408D-8144-87E1684936E5}"/>
  </bookViews>
  <sheets>
    <sheet name="Sheet1" sheetId="1" r:id="rId1"/>
    <sheet name="Sheet2" sheetId="2" r:id="rId2"/>
    <sheet name="Sheet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B16" i="1"/>
  <c r="B18" i="1" s="1"/>
  <c r="B22" i="1" s="1"/>
  <c r="B10" i="1"/>
</calcChain>
</file>

<file path=xl/sharedStrings.xml><?xml version="1.0" encoding="utf-8"?>
<sst xmlns="http://schemas.openxmlformats.org/spreadsheetml/2006/main" count="18" uniqueCount="16">
  <si>
    <t xml:space="preserve">                SFL LIBRARY RENOVATION/EXPANSION FINANCIAL SUMMARY</t>
  </si>
  <si>
    <t xml:space="preserve">Provided in the table below  is the current estimated cost to Renovate and Expand the Sawyer Free Library.  This estimate is based on the conceptual designs provided by Oudens Ello Architects and Dore &amp; Whittier in May 2019. 
The assumed start date of construction is May 2023 and all costs have been escalated to reflect this time frame.  However, if the start of construction is delayed, the bottom line cost of the project will increase 2% per year (approx. $500k).
Eligible Costs are factored into the MBLC Construction Grant, Non-eligible costs are borne totally by the Corporation.  </t>
  </si>
  <si>
    <t>TOTAL Reno/Exp</t>
  </si>
  <si>
    <t>Estimate Start Construction on 5/1/2023</t>
  </si>
  <si>
    <t>ELIGIBLE COSTS</t>
  </si>
  <si>
    <t>Construction Costs</t>
  </si>
  <si>
    <t xml:space="preserve">Professional Services </t>
  </si>
  <si>
    <t>Furnishings &amp; Equipment</t>
  </si>
  <si>
    <t xml:space="preserve">    Eligible Subtotal</t>
  </si>
  <si>
    <t>NON-ELIGIBLE COSTS</t>
  </si>
  <si>
    <t>Other (Fund Raising, Prof. Serv., Transistion, Outreach)</t>
  </si>
  <si>
    <t xml:space="preserve">    Non-eligible Subtotal</t>
  </si>
  <si>
    <t>Total Cost</t>
  </si>
  <si>
    <t>MBLC Construction Grant (APPROX. 40%)</t>
  </si>
  <si>
    <t>TOTAL ESTIMATED FUND RAISING REQUIREMENT</t>
  </si>
  <si>
    <t>Forecast as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</si>
</sst>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Segoe UI"/>
      <family val="2"/>
    </font>
    <font>
      <sz val="11"/>
      <color theme="1"/>
      <name val="Segoe UI"/>
      <family val="2"/>
    </font>
    <font>
      <sz val="11"/>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i/>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s>
  <borders count="1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164" fontId="3" fillId="2" borderId="0" xfId="1" applyNumberFormat="1" applyFont="1" applyFill="1" applyAlignment="1">
      <alignment horizontal="left"/>
    </xf>
    <xf numFmtId="0" fontId="0" fillId="2" borderId="0" xfId="0" applyFill="1"/>
    <xf numFmtId="0" fontId="0" fillId="0" borderId="0" xfId="0" applyAlignment="1">
      <alignment wrapText="1"/>
    </xf>
    <xf numFmtId="0" fontId="0" fillId="0" borderId="1" xfId="0" applyBorder="1"/>
    <xf numFmtId="164" fontId="4" fillId="3" borderId="2" xfId="1" applyNumberFormat="1" applyFont="1" applyFill="1" applyBorder="1" applyAlignment="1">
      <alignment horizontal="center"/>
    </xf>
    <xf numFmtId="0" fontId="5" fillId="0" borderId="3" xfId="0" applyFont="1" applyBorder="1"/>
    <xf numFmtId="164" fontId="0" fillId="0" borderId="4" xfId="1" applyNumberFormat="1" applyFont="1" applyBorder="1" applyAlignment="1">
      <alignment horizontal="center"/>
    </xf>
    <xf numFmtId="0" fontId="0" fillId="0" borderId="3" xfId="0" applyBorder="1"/>
    <xf numFmtId="164" fontId="0" fillId="0" borderId="4" xfId="1" applyNumberFormat="1" applyFont="1" applyBorder="1"/>
    <xf numFmtId="0" fontId="4" fillId="0" borderId="3" xfId="0" applyFont="1" applyBorder="1"/>
    <xf numFmtId="0" fontId="0" fillId="0" borderId="3" xfId="0" applyBorder="1" applyAlignment="1">
      <alignment horizontal="left" indent="3"/>
    </xf>
    <xf numFmtId="165" fontId="2" fillId="0" borderId="4" xfId="2" applyNumberFormat="1" applyFont="1" applyBorder="1"/>
    <xf numFmtId="0" fontId="0" fillId="0" borderId="5" xfId="0" applyBorder="1" applyAlignment="1">
      <alignment horizontal="left" indent="3"/>
    </xf>
    <xf numFmtId="165" fontId="2" fillId="0" borderId="6" xfId="2" applyNumberFormat="1" applyFont="1" applyBorder="1"/>
    <xf numFmtId="165" fontId="4" fillId="0" borderId="4" xfId="2" applyNumberFormat="1" applyFont="1" applyBorder="1"/>
    <xf numFmtId="165" fontId="0" fillId="0" borderId="4" xfId="2" applyNumberFormat="1" applyFont="1" applyBorder="1"/>
    <xf numFmtId="165" fontId="0" fillId="0" borderId="7" xfId="2" applyNumberFormat="1" applyFont="1" applyBorder="1"/>
    <xf numFmtId="0" fontId="6" fillId="0" borderId="3" xfId="0" applyFont="1" applyBorder="1"/>
    <xf numFmtId="165" fontId="6" fillId="0" borderId="4" xfId="2" applyNumberFormat="1" applyFont="1" applyBorder="1"/>
    <xf numFmtId="0" fontId="0" fillId="0" borderId="3" xfId="0" applyBorder="1" applyAlignment="1">
      <alignment horizontal="right"/>
    </xf>
    <xf numFmtId="165" fontId="2" fillId="0" borderId="7" xfId="2" applyNumberFormat="1" applyFont="1" applyBorder="1"/>
    <xf numFmtId="0" fontId="4" fillId="0" borderId="8" xfId="0" applyFont="1" applyBorder="1"/>
    <xf numFmtId="165" fontId="4" fillId="0" borderId="9" xfId="2" applyNumberFormat="1" applyFont="1" applyBorder="1"/>
    <xf numFmtId="0" fontId="5" fillId="0" borderId="0" xfId="0" applyFont="1" applyAlignment="1">
      <alignment horizontal="right"/>
    </xf>
    <xf numFmtId="15" fontId="5" fillId="0" borderId="0" xfId="0" applyNumberFormat="1"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94B08-6FC6-48DE-BDCF-A44437CC3B97}">
  <dimension ref="A1:B24"/>
  <sheetViews>
    <sheetView tabSelected="1" workbookViewId="0">
      <selection activeCell="F2" sqref="F2"/>
    </sheetView>
  </sheetViews>
  <sheetFormatPr defaultRowHeight="16.5" x14ac:dyDescent="0.3"/>
  <cols>
    <col min="1" max="1" width="64.375" customWidth="1"/>
    <col min="2" max="2" width="16.5" bestFit="1" customWidth="1"/>
    <col min="3" max="3" width="2" customWidth="1"/>
  </cols>
  <sheetData>
    <row r="1" spans="1:2" ht="18.75" x14ac:dyDescent="0.3">
      <c r="A1" s="1" t="s">
        <v>0</v>
      </c>
      <c r="B1" s="2"/>
    </row>
    <row r="2" spans="1:2" ht="210" customHeight="1" thickBot="1" x14ac:dyDescent="0.35">
      <c r="A2" s="3" t="s">
        <v>1</v>
      </c>
    </row>
    <row r="3" spans="1:2" ht="17.25" thickBot="1" x14ac:dyDescent="0.35">
      <c r="A3" s="4"/>
      <c r="B3" s="5" t="s">
        <v>2</v>
      </c>
    </row>
    <row r="4" spans="1:2" x14ac:dyDescent="0.3">
      <c r="A4" s="6" t="s">
        <v>3</v>
      </c>
      <c r="B4" s="7"/>
    </row>
    <row r="5" spans="1:2" x14ac:dyDescent="0.3">
      <c r="A5" s="8"/>
      <c r="B5" s="9"/>
    </row>
    <row r="6" spans="1:2" x14ac:dyDescent="0.3">
      <c r="A6" s="10" t="s">
        <v>4</v>
      </c>
      <c r="B6" s="9"/>
    </row>
    <row r="7" spans="1:2" x14ac:dyDescent="0.3">
      <c r="A7" s="11" t="s">
        <v>5</v>
      </c>
      <c r="B7" s="12">
        <v>19000000</v>
      </c>
    </row>
    <row r="8" spans="1:2" x14ac:dyDescent="0.3">
      <c r="A8" s="11" t="s">
        <v>6</v>
      </c>
      <c r="B8" s="12">
        <v>2500000</v>
      </c>
    </row>
    <row r="9" spans="1:2" x14ac:dyDescent="0.3">
      <c r="A9" s="13" t="s">
        <v>7</v>
      </c>
      <c r="B9" s="14">
        <v>150000</v>
      </c>
    </row>
    <row r="10" spans="1:2" x14ac:dyDescent="0.3">
      <c r="A10" s="10" t="s">
        <v>8</v>
      </c>
      <c r="B10" s="15">
        <f>SUM(B7:B9)</f>
        <v>21650000</v>
      </c>
    </row>
    <row r="11" spans="1:2" x14ac:dyDescent="0.3">
      <c r="A11" s="8"/>
      <c r="B11" s="16"/>
    </row>
    <row r="12" spans="1:2" x14ac:dyDescent="0.3">
      <c r="A12" s="10" t="s">
        <v>9</v>
      </c>
      <c r="B12" s="16"/>
    </row>
    <row r="13" spans="1:2" x14ac:dyDescent="0.3">
      <c r="A13" s="11" t="s">
        <v>5</v>
      </c>
      <c r="B13" s="12">
        <v>700000</v>
      </c>
    </row>
    <row r="14" spans="1:2" x14ac:dyDescent="0.3">
      <c r="A14" s="11" t="s">
        <v>7</v>
      </c>
      <c r="B14" s="12">
        <v>1000000</v>
      </c>
    </row>
    <row r="15" spans="1:2" x14ac:dyDescent="0.3">
      <c r="A15" s="13" t="s">
        <v>10</v>
      </c>
      <c r="B15" s="14">
        <v>1900000</v>
      </c>
    </row>
    <row r="16" spans="1:2" x14ac:dyDescent="0.3">
      <c r="A16" s="10" t="s">
        <v>11</v>
      </c>
      <c r="B16" s="15">
        <f>SUM(B13:B15)</f>
        <v>3600000</v>
      </c>
    </row>
    <row r="17" spans="1:2" ht="17.25" thickBot="1" x14ac:dyDescent="0.35">
      <c r="A17" s="8"/>
      <c r="B17" s="17"/>
    </row>
    <row r="18" spans="1:2" ht="17.25" thickTop="1" x14ac:dyDescent="0.3">
      <c r="A18" s="10" t="s">
        <v>12</v>
      </c>
      <c r="B18" s="15">
        <f>B16+B10</f>
        <v>25250000</v>
      </c>
    </row>
    <row r="19" spans="1:2" x14ac:dyDescent="0.3">
      <c r="A19" s="10"/>
      <c r="B19" s="15"/>
    </row>
    <row r="20" spans="1:2" ht="18.75" x14ac:dyDescent="0.3">
      <c r="A20" s="18" t="s">
        <v>13</v>
      </c>
      <c r="B20" s="19">
        <v>9023000</v>
      </c>
    </row>
    <row r="21" spans="1:2" ht="17.25" thickBot="1" x14ac:dyDescent="0.35">
      <c r="A21" s="20"/>
      <c r="B21" s="21"/>
    </row>
    <row r="22" spans="1:2" ht="18" thickTop="1" thickBot="1" x14ac:dyDescent="0.35">
      <c r="A22" s="22" t="s">
        <v>14</v>
      </c>
      <c r="B22" s="23">
        <f>B18-B20</f>
        <v>16227000</v>
      </c>
    </row>
    <row r="24" spans="1:2" x14ac:dyDescent="0.3">
      <c r="A24" s="24" t="s">
        <v>15</v>
      </c>
      <c r="B24" s="25">
        <f ca="1">NOW()</f>
        <v>43618.453676157405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2276-41C5-437E-B575-02D4F179FF95}">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03B6-AE2D-4694-92EF-A2EB29DC30DC}">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M Grella</dc:creator>
  <cp:lastModifiedBy>Joseph M Grella</cp:lastModifiedBy>
  <cp:lastPrinted>2019-06-02T14:54:01Z</cp:lastPrinted>
  <dcterms:created xsi:type="dcterms:W3CDTF">2019-06-02T14:51:57Z</dcterms:created>
  <dcterms:modified xsi:type="dcterms:W3CDTF">2019-06-02T14:54:35Z</dcterms:modified>
</cp:coreProperties>
</file>